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jeta PEPS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2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164" fontId="4" fillId="0" borderId="1" pivotButton="0" quotePrefix="0" xfId="0"/>
    <xf numFmtId="165" fontId="4" fillId="0" borderId="1" pivotButton="0" quotePrefix="0" xfId="0"/>
    <xf numFmtId="2" fontId="4" fillId="3" borderId="1" pivotButton="0" quotePrefix="0" xfId="0"/>
    <xf numFmtId="165" fontId="4" fillId="3" borderId="1" pivotButton="0" quotePrefix="0" xfId="0"/>
    <xf numFmtId="1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12" customWidth="1" min="4" max="4"/>
    <col width="13" customWidth="1" min="5" max="5"/>
    <col width="11" customWidth="1" min="6" max="6"/>
    <col width="14" customWidth="1" min="7" max="7"/>
    <col width="11" customWidth="1" min="8" max="8"/>
  </cols>
  <sheetData>
    <row r="1">
      <c r="A1" s="1" t="inlineStr">
        <is>
          <t>Tarjeta PEPS de almacén</t>
        </is>
      </c>
    </row>
    <row r="2">
      <c r="A2" s="2" t="inlineStr">
        <is>
          <t>Una tarjeta por insumo. Los lotes van del más viejo al más nuevo.</t>
        </is>
      </c>
    </row>
    <row r="3">
      <c r="A3" s="3" t="inlineStr">
        <is>
          <t>Insumo:</t>
        </is>
      </c>
      <c r="B3" s="4" t="n"/>
      <c r="D3" s="3" t="inlineStr">
        <is>
          <t>Salidas acumuladas:</t>
        </is>
      </c>
      <c r="E3" s="5" t="n"/>
    </row>
    <row r="5" ht="34" customHeight="1">
      <c r="A5" s="6" t="inlineStr">
        <is>
          <t>Fecha de entrada</t>
        </is>
      </c>
      <c r="B5" s="6" t="inlineStr">
        <is>
          <t>Caducidad</t>
        </is>
      </c>
      <c r="C5" s="6" t="inlineStr">
        <is>
          <t>Cantidad que entró</t>
        </is>
      </c>
      <c r="D5" s="6" t="inlineStr">
        <is>
          <t>Costo por unidad</t>
        </is>
      </c>
      <c r="E5" s="6" t="inlineStr">
        <is>
          <t>Ya salió de este lote</t>
        </is>
      </c>
      <c r="F5" s="6" t="inlineStr">
        <is>
          <t>Queda</t>
        </is>
      </c>
      <c r="G5" s="6" t="inlineStr">
        <is>
          <t>Valor de lo que queda</t>
        </is>
      </c>
      <c r="H5" s="6" t="inlineStr">
        <is>
          <t>Días para caducar</t>
        </is>
      </c>
    </row>
    <row r="6">
      <c r="A6" s="7" t="n"/>
      <c r="B6" s="7" t="n"/>
      <c r="C6" s="5" t="n"/>
      <c r="D6" s="8" t="n"/>
      <c r="E6" s="9">
        <f>IF(C6="","",MAX(0,MIN(C6,$E$3-0)))</f>
        <v/>
      </c>
      <c r="F6" s="9">
        <f>IF(C6="","",C6-E6)</f>
        <v/>
      </c>
      <c r="G6" s="10">
        <f>IF(OR(F6="",D6=""),"",F6*D6)</f>
        <v/>
      </c>
      <c r="H6" s="11">
        <f>IF(OR(B6="",F6="",F6=0),"",B6-TODAY())</f>
        <v/>
      </c>
    </row>
    <row r="7">
      <c r="A7" s="7" t="n"/>
      <c r="B7" s="7" t="n"/>
      <c r="C7" s="5" t="n"/>
      <c r="D7" s="8" t="n"/>
      <c r="E7" s="9">
        <f>IF(C7="","",MAX(0,MIN(C7,$E$3-SUM($C$6:C6))))</f>
        <v/>
      </c>
      <c r="F7" s="9">
        <f>IF(C7="","",C7-E7)</f>
        <v/>
      </c>
      <c r="G7" s="10">
        <f>IF(OR(F7="",D7=""),"",F7*D7)</f>
        <v/>
      </c>
      <c r="H7" s="11">
        <f>IF(OR(B7="",F7="",F7=0),"",B7-TODAY())</f>
        <v/>
      </c>
    </row>
    <row r="8">
      <c r="A8" s="7" t="n"/>
      <c r="B8" s="7" t="n"/>
      <c r="C8" s="5" t="n"/>
      <c r="D8" s="8" t="n"/>
      <c r="E8" s="9">
        <f>IF(C8="","",MAX(0,MIN(C8,$E$3-SUM($C$6:C7))))</f>
        <v/>
      </c>
      <c r="F8" s="9">
        <f>IF(C8="","",C8-E8)</f>
        <v/>
      </c>
      <c r="G8" s="10">
        <f>IF(OR(F8="",D8=""),"",F8*D8)</f>
        <v/>
      </c>
      <c r="H8" s="11">
        <f>IF(OR(B8="",F8="",F8=0),"",B8-TODAY())</f>
        <v/>
      </c>
    </row>
    <row r="9">
      <c r="A9" s="7" t="n"/>
      <c r="B9" s="7" t="n"/>
      <c r="C9" s="5" t="n"/>
      <c r="D9" s="8" t="n"/>
      <c r="E9" s="9">
        <f>IF(C9="","",MAX(0,MIN(C9,$E$3-SUM($C$6:C8))))</f>
        <v/>
      </c>
      <c r="F9" s="9">
        <f>IF(C9="","",C9-E9)</f>
        <v/>
      </c>
      <c r="G9" s="10">
        <f>IF(OR(F9="",D9=""),"",F9*D9)</f>
        <v/>
      </c>
      <c r="H9" s="11">
        <f>IF(OR(B9="",F9="",F9=0),"",B9-TODAY())</f>
        <v/>
      </c>
    </row>
    <row r="10">
      <c r="A10" s="7" t="n"/>
      <c r="B10" s="7" t="n"/>
      <c r="C10" s="5" t="n"/>
      <c r="D10" s="8" t="n"/>
      <c r="E10" s="9">
        <f>IF(C10="","",MAX(0,MIN(C10,$E$3-SUM($C$6:C9))))</f>
        <v/>
      </c>
      <c r="F10" s="9">
        <f>IF(C10="","",C10-E10)</f>
        <v/>
      </c>
      <c r="G10" s="10">
        <f>IF(OR(F10="",D10=""),"",F10*D10)</f>
        <v/>
      </c>
      <c r="H10" s="11">
        <f>IF(OR(B10="",F10="",F10=0),"",B10-TODAY())</f>
        <v/>
      </c>
    </row>
    <row r="11">
      <c r="A11" s="7" t="n"/>
      <c r="B11" s="7" t="n"/>
      <c r="C11" s="5" t="n"/>
      <c r="D11" s="8" t="n"/>
      <c r="E11" s="9">
        <f>IF(C11="","",MAX(0,MIN(C11,$E$3-SUM($C$6:C10))))</f>
        <v/>
      </c>
      <c r="F11" s="9">
        <f>IF(C11="","",C11-E11)</f>
        <v/>
      </c>
      <c r="G11" s="10">
        <f>IF(OR(F11="",D11=""),"",F11*D11)</f>
        <v/>
      </c>
      <c r="H11" s="11">
        <f>IF(OR(B11="",F11="",F11=0),"",B11-TODAY())</f>
        <v/>
      </c>
    </row>
    <row r="12">
      <c r="A12" s="7" t="n"/>
      <c r="B12" s="7" t="n"/>
      <c r="C12" s="5" t="n"/>
      <c r="D12" s="8" t="n"/>
      <c r="E12" s="9">
        <f>IF(C12="","",MAX(0,MIN(C12,$E$3-SUM($C$6:C11))))</f>
        <v/>
      </c>
      <c r="F12" s="9">
        <f>IF(C12="","",C12-E12)</f>
        <v/>
      </c>
      <c r="G12" s="10">
        <f>IF(OR(F12="",D12=""),"",F12*D12)</f>
        <v/>
      </c>
      <c r="H12" s="11">
        <f>IF(OR(B12="",F12="",F12=0),"",B12-TODAY())</f>
        <v/>
      </c>
    </row>
    <row r="13">
      <c r="A13" s="7" t="n"/>
      <c r="B13" s="7" t="n"/>
      <c r="C13" s="5" t="n"/>
      <c r="D13" s="8" t="n"/>
      <c r="E13" s="9">
        <f>IF(C13="","",MAX(0,MIN(C13,$E$3-SUM($C$6:C12))))</f>
        <v/>
      </c>
      <c r="F13" s="9">
        <f>IF(C13="","",C13-E13)</f>
        <v/>
      </c>
      <c r="G13" s="10">
        <f>IF(OR(F13="",D13=""),"",F13*D13)</f>
        <v/>
      </c>
      <c r="H13" s="11">
        <f>IF(OR(B13="",F13="",F13=0),"",B13-TODAY())</f>
        <v/>
      </c>
    </row>
    <row r="14">
      <c r="A14" s="7" t="n"/>
      <c r="B14" s="7" t="n"/>
      <c r="C14" s="5" t="n"/>
      <c r="D14" s="8" t="n"/>
      <c r="E14" s="9">
        <f>IF(C14="","",MAX(0,MIN(C14,$E$3-SUM($C$6:C13))))</f>
        <v/>
      </c>
      <c r="F14" s="9">
        <f>IF(C14="","",C14-E14)</f>
        <v/>
      </c>
      <c r="G14" s="10">
        <f>IF(OR(F14="",D14=""),"",F14*D14)</f>
        <v/>
      </c>
      <c r="H14" s="11">
        <f>IF(OR(B14="",F14="",F14=0),"",B14-TODAY())</f>
        <v/>
      </c>
    </row>
    <row r="15">
      <c r="A15" s="7" t="n"/>
      <c r="B15" s="7" t="n"/>
      <c r="C15" s="5" t="n"/>
      <c r="D15" s="8" t="n"/>
      <c r="E15" s="9">
        <f>IF(C15="","",MAX(0,MIN(C15,$E$3-SUM($C$6:C14))))</f>
        <v/>
      </c>
      <c r="F15" s="9">
        <f>IF(C15="","",C15-E15)</f>
        <v/>
      </c>
      <c r="G15" s="10">
        <f>IF(OR(F15="",D15=""),"",F15*D15)</f>
        <v/>
      </c>
      <c r="H15" s="11">
        <f>IF(OR(B15="",F15="",F15=0),"",B15-TODAY())</f>
        <v/>
      </c>
    </row>
    <row r="16">
      <c r="A16" s="7" t="n"/>
      <c r="B16" s="7" t="n"/>
      <c r="C16" s="5" t="n"/>
      <c r="D16" s="8" t="n"/>
      <c r="E16" s="9">
        <f>IF(C16="","",MAX(0,MIN(C16,$E$3-SUM($C$6:C15))))</f>
        <v/>
      </c>
      <c r="F16" s="9">
        <f>IF(C16="","",C16-E16)</f>
        <v/>
      </c>
      <c r="G16" s="10">
        <f>IF(OR(F16="",D16=""),"",F16*D16)</f>
        <v/>
      </c>
      <c r="H16" s="11">
        <f>IF(OR(B16="",F16="",F16=0),"",B16-TODAY())</f>
        <v/>
      </c>
    </row>
    <row r="17">
      <c r="A17" s="7" t="n"/>
      <c r="B17" s="7" t="n"/>
      <c r="C17" s="5" t="n"/>
      <c r="D17" s="8" t="n"/>
      <c r="E17" s="9">
        <f>IF(C17="","",MAX(0,MIN(C17,$E$3-SUM($C$6:C16))))</f>
        <v/>
      </c>
      <c r="F17" s="9">
        <f>IF(C17="","",C17-E17)</f>
        <v/>
      </c>
      <c r="G17" s="10">
        <f>IF(OR(F17="",D17=""),"",F17*D17)</f>
        <v/>
      </c>
      <c r="H17" s="11">
        <f>IF(OR(B17="",F17="",F17=0),"",B17-TODAY())</f>
        <v/>
      </c>
    </row>
    <row r="18">
      <c r="A18" s="7" t="n"/>
      <c r="B18" s="7" t="n"/>
      <c r="C18" s="5" t="n"/>
      <c r="D18" s="8" t="n"/>
      <c r="E18" s="9">
        <f>IF(C18="","",MAX(0,MIN(C18,$E$3-SUM($C$6:C17))))</f>
        <v/>
      </c>
      <c r="F18" s="9">
        <f>IF(C18="","",C18-E18)</f>
        <v/>
      </c>
      <c r="G18" s="10">
        <f>IF(OR(F18="",D18=""),"",F18*D18)</f>
        <v/>
      </c>
      <c r="H18" s="11">
        <f>IF(OR(B18="",F18="",F18=0),"",B18-TODAY())</f>
        <v/>
      </c>
    </row>
    <row r="19">
      <c r="A19" s="7" t="n"/>
      <c r="B19" s="7" t="n"/>
      <c r="C19" s="5" t="n"/>
      <c r="D19" s="8" t="n"/>
      <c r="E19" s="9">
        <f>IF(C19="","",MAX(0,MIN(C19,$E$3-SUM($C$6:C18))))</f>
        <v/>
      </c>
      <c r="F19" s="9">
        <f>IF(C19="","",C19-E19)</f>
        <v/>
      </c>
      <c r="G19" s="10">
        <f>IF(OR(F19="",D19=""),"",F19*D19)</f>
        <v/>
      </c>
      <c r="H19" s="11">
        <f>IF(OR(B19="",F19="",F19=0),"",B19-TODAY())</f>
        <v/>
      </c>
    </row>
    <row r="20">
      <c r="A20" s="7" t="n"/>
      <c r="B20" s="7" t="n"/>
      <c r="C20" s="5" t="n"/>
      <c r="D20" s="8" t="n"/>
      <c r="E20" s="9">
        <f>IF(C20="","",MAX(0,MIN(C20,$E$3-SUM($C$6:C19))))</f>
        <v/>
      </c>
      <c r="F20" s="9">
        <f>IF(C20="","",C20-E20)</f>
        <v/>
      </c>
      <c r="G20" s="10">
        <f>IF(OR(F20="",D20=""),"",F20*D20)</f>
        <v/>
      </c>
      <c r="H20" s="11">
        <f>IF(OR(B20="",F20="",F20=0),"",B20-TODAY())</f>
        <v/>
      </c>
    </row>
    <row r="21">
      <c r="A21" s="7" t="n"/>
      <c r="B21" s="7" t="n"/>
      <c r="C21" s="5" t="n"/>
      <c r="D21" s="8" t="n"/>
      <c r="E21" s="9">
        <f>IF(C21="","",MAX(0,MIN(C21,$E$3-SUM($C$6:C20))))</f>
        <v/>
      </c>
      <c r="F21" s="9">
        <f>IF(C21="","",C21-E21)</f>
        <v/>
      </c>
      <c r="G21" s="10">
        <f>IF(OR(F21="",D21=""),"",F21*D21)</f>
        <v/>
      </c>
      <c r="H21" s="11">
        <f>IF(OR(B21="",F21="",F21=0),"",B21-TODAY())</f>
        <v/>
      </c>
    </row>
    <row r="22">
      <c r="A22" s="7" t="n"/>
      <c r="B22" s="7" t="n"/>
      <c r="C22" s="5" t="n"/>
      <c r="D22" s="8" t="n"/>
      <c r="E22" s="9">
        <f>IF(C22="","",MAX(0,MIN(C22,$E$3-SUM($C$6:C21))))</f>
        <v/>
      </c>
      <c r="F22" s="9">
        <f>IF(C22="","",C22-E22)</f>
        <v/>
      </c>
      <c r="G22" s="10">
        <f>IF(OR(F22="",D22=""),"",F22*D22)</f>
        <v/>
      </c>
      <c r="H22" s="11">
        <f>IF(OR(B22="",F22="",F22=0),"",B22-TODAY())</f>
        <v/>
      </c>
    </row>
    <row r="23">
      <c r="A23" s="7" t="n"/>
      <c r="B23" s="7" t="n"/>
      <c r="C23" s="5" t="n"/>
      <c r="D23" s="8" t="n"/>
      <c r="E23" s="9">
        <f>IF(C23="","",MAX(0,MIN(C23,$E$3-SUM($C$6:C22))))</f>
        <v/>
      </c>
      <c r="F23" s="9">
        <f>IF(C23="","",C23-E23)</f>
        <v/>
      </c>
      <c r="G23" s="10">
        <f>IF(OR(F23="",D23=""),"",F23*D23)</f>
        <v/>
      </c>
      <c r="H23" s="11">
        <f>IF(OR(B23="",F23="",F23=0),"",B23-TODAY())</f>
        <v/>
      </c>
    </row>
    <row r="24">
      <c r="A24" s="7" t="n"/>
      <c r="B24" s="7" t="n"/>
      <c r="C24" s="5" t="n"/>
      <c r="D24" s="8" t="n"/>
      <c r="E24" s="9">
        <f>IF(C24="","",MAX(0,MIN(C24,$E$3-SUM($C$6:C23))))</f>
        <v/>
      </c>
      <c r="F24" s="9">
        <f>IF(C24="","",C24-E24)</f>
        <v/>
      </c>
      <c r="G24" s="10">
        <f>IF(OR(F24="",D24=""),"",F24*D24)</f>
        <v/>
      </c>
      <c r="H24" s="11">
        <f>IF(OR(B24="",F24="",F24=0),"",B24-TODAY())</f>
        <v/>
      </c>
    </row>
    <row r="25">
      <c r="A25" s="7" t="n"/>
      <c r="B25" s="7" t="n"/>
      <c r="C25" s="5" t="n"/>
      <c r="D25" s="8" t="n"/>
      <c r="E25" s="9">
        <f>IF(C25="","",MAX(0,MIN(C25,$E$3-SUM($C$6:C24))))</f>
        <v/>
      </c>
      <c r="F25" s="9">
        <f>IF(C25="","",C25-E25)</f>
        <v/>
      </c>
      <c r="G25" s="10">
        <f>IF(OR(F25="",D25=""),"",F25*D25)</f>
        <v/>
      </c>
      <c r="H25" s="11">
        <f>IF(OR(B25="",F25="",F25=0),"",B25-TODAY())</f>
        <v/>
      </c>
    </row>
    <row r="26">
      <c r="A26" s="7" t="n"/>
      <c r="B26" s="7" t="n"/>
      <c r="C26" s="5" t="n"/>
      <c r="D26" s="8" t="n"/>
      <c r="E26" s="9">
        <f>IF(C26="","",MAX(0,MIN(C26,$E$3-SUM($C$6:C25))))</f>
        <v/>
      </c>
      <c r="F26" s="9">
        <f>IF(C26="","",C26-E26)</f>
        <v/>
      </c>
      <c r="G26" s="10">
        <f>IF(OR(F26="",D26=""),"",F26*D26)</f>
        <v/>
      </c>
      <c r="H26" s="11">
        <f>IF(OR(B26="",F26="",F26=0),"",B26-TODAY())</f>
        <v/>
      </c>
    </row>
    <row r="27">
      <c r="A27" s="7" t="n"/>
      <c r="B27" s="7" t="n"/>
      <c r="C27" s="5" t="n"/>
      <c r="D27" s="8" t="n"/>
      <c r="E27" s="9">
        <f>IF(C27="","",MAX(0,MIN(C27,$E$3-SUM($C$6:C26))))</f>
        <v/>
      </c>
      <c r="F27" s="9">
        <f>IF(C27="","",C27-E27)</f>
        <v/>
      </c>
      <c r="G27" s="10">
        <f>IF(OR(F27="",D27=""),"",F27*D27)</f>
        <v/>
      </c>
      <c r="H27" s="11">
        <f>IF(OR(B27="",F27="",F27=0),"",B27-TODAY())</f>
        <v/>
      </c>
    </row>
    <row r="28">
      <c r="A28" s="7" t="n"/>
      <c r="B28" s="7" t="n"/>
      <c r="C28" s="5" t="n"/>
      <c r="D28" s="8" t="n"/>
      <c r="E28" s="9">
        <f>IF(C28="","",MAX(0,MIN(C28,$E$3-SUM($C$6:C27))))</f>
        <v/>
      </c>
      <c r="F28" s="9">
        <f>IF(C28="","",C28-E28)</f>
        <v/>
      </c>
      <c r="G28" s="10">
        <f>IF(OR(F28="",D28=""),"",F28*D28)</f>
        <v/>
      </c>
      <c r="H28" s="11">
        <f>IF(OR(B28="",F28="",F28=0),"",B28-TODAY())</f>
        <v/>
      </c>
    </row>
    <row r="29">
      <c r="A29" s="7" t="n"/>
      <c r="B29" s="7" t="n"/>
      <c r="C29" s="5" t="n"/>
      <c r="D29" s="8" t="n"/>
      <c r="E29" s="9">
        <f>IF(C29="","",MAX(0,MIN(C29,$E$3-SUM($C$6:C28))))</f>
        <v/>
      </c>
      <c r="F29" s="9">
        <f>IF(C29="","",C29-E29)</f>
        <v/>
      </c>
      <c r="G29" s="10">
        <f>IF(OR(F29="",D29=""),"",F29*D29)</f>
        <v/>
      </c>
      <c r="H29" s="11">
        <f>IF(OR(B29="",F29="",F29=0),"",B29-TODAY())</f>
        <v/>
      </c>
    </row>
    <row r="31">
      <c r="E31" s="3" t="inlineStr">
        <is>
          <t>Existencia</t>
        </is>
      </c>
      <c r="F31" s="9">
        <f>SUM(F6:F29)</f>
        <v/>
      </c>
      <c r="G31" s="10">
        <f>SUM(G6:G29)</f>
        <v/>
      </c>
    </row>
    <row r="33">
      <c r="A33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6" t="inlineStr">
        <is>
          <t>Columna</t>
        </is>
      </c>
      <c r="B1" s="6" t="inlineStr">
        <is>
          <t>Qué va</t>
        </is>
      </c>
    </row>
    <row r="2">
      <c r="A2" s="3" t="inlineStr">
        <is>
          <t>Salidas acumuladas</t>
        </is>
      </c>
      <c r="B2" s="12" t="inlineStr">
        <is>
          <t>Todo lo que ha salido de ese insumo desde el primer lote de la tarjeta.</t>
        </is>
      </c>
    </row>
    <row r="3">
      <c r="A3" s="3" t="inlineStr">
        <is>
          <t>Ya salió de este lote</t>
        </is>
      </c>
      <c r="B3" s="12" t="inlineStr">
        <is>
          <t>No se captura. Las salidas se descuentan primero del lote más viejo.</t>
        </is>
      </c>
    </row>
    <row r="4">
      <c r="A4" s="3" t="inlineStr">
        <is>
          <t>Queda</t>
        </is>
      </c>
      <c r="B4" s="12" t="inlineStr">
        <is>
          <t>No se captura. Lo que entró menos lo que ya salió de ese lote.</t>
        </is>
      </c>
    </row>
    <row r="5">
      <c r="A5" s="3" t="inlineStr">
        <is>
          <t>Días para caducar</t>
        </is>
      </c>
      <c r="B5" s="12" t="inlineStr">
        <is>
          <t>No se captura. Sólo sale en los lotes que todavía tienen producto.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